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USUARIO\Desktop\2018\INFORME LOTAIP\INFORME LOTAIP DIC 2018\"/>
    </mc:Choice>
  </mc:AlternateContent>
  <bookViews>
    <workbookView xWindow="0" yWindow="0" windowWidth="24000" windowHeight="9135"/>
  </bookViews>
  <sheets>
    <sheet name="REMUNERACIÓN MENSUAL" sheetId="1" r:id="rId1"/>
    <sheet name="Hoja2" sheetId="2" r:id="rId2"/>
    <sheet name="Hoja3" sheetId="3" r:id="rId3"/>
  </sheets>
  <definedNames>
    <definedName name="_xlnm._FilterDatabase" localSheetId="0" hidden="1">'REMUNERACIÓN MENSUAL'!$A$4:$BZ$46</definedName>
    <definedName name="_xlnm.Print_Area" localSheetId="0">'REMUNERACIÓN MENSUAL'!$A$1:$M$46</definedName>
  </definedNames>
  <calcPr calcId="152511"/>
</workbook>
</file>

<file path=xl/calcChain.xml><?xml version="1.0" encoding="utf-8"?>
<calcChain xmlns="http://schemas.openxmlformats.org/spreadsheetml/2006/main">
  <c r="H12" i="1" l="1"/>
  <c r="M12" i="1"/>
  <c r="I39" i="1" l="1"/>
  <c r="J39" i="1"/>
  <c r="K39" i="1"/>
  <c r="L39" i="1"/>
  <c r="G39" i="1"/>
  <c r="M36" i="1"/>
  <c r="H36" i="1"/>
  <c r="M37" i="1" l="1"/>
  <c r="M28" i="1"/>
  <c r="M13" i="1"/>
  <c r="M10" i="1"/>
  <c r="M5" i="1"/>
  <c r="H5" i="1"/>
  <c r="H28" i="1"/>
  <c r="H13" i="1"/>
  <c r="H10" i="1"/>
  <c r="M38" i="1" l="1"/>
  <c r="M15" i="1"/>
  <c r="H37" i="1"/>
  <c r="M6" i="1" l="1"/>
  <c r="M7" i="1"/>
  <c r="M8" i="1"/>
  <c r="M9" i="1"/>
  <c r="M11" i="1"/>
  <c r="M14" i="1"/>
  <c r="M16" i="1"/>
  <c r="M17" i="1"/>
  <c r="M18" i="1"/>
  <c r="M19" i="1"/>
  <c r="M20" i="1"/>
  <c r="M21" i="1"/>
  <c r="M23" i="1"/>
  <c r="M24" i="1"/>
  <c r="M22" i="1"/>
  <c r="M26" i="1"/>
  <c r="M27" i="1"/>
  <c r="M29" i="1"/>
  <c r="M25" i="1"/>
  <c r="M30" i="1"/>
  <c r="M31" i="1"/>
  <c r="M32" i="1"/>
  <c r="M33" i="1"/>
  <c r="M34" i="1"/>
  <c r="M35" i="1"/>
  <c r="M39" i="1" l="1"/>
  <c r="H14" i="1"/>
  <c r="H6" i="1" l="1"/>
  <c r="H7" i="1"/>
  <c r="H8" i="1"/>
  <c r="H9" i="1"/>
  <c r="H11" i="1"/>
  <c r="H15" i="1"/>
  <c r="H16" i="1"/>
  <c r="H17" i="1"/>
  <c r="H18" i="1"/>
  <c r="H19" i="1"/>
  <c r="H20" i="1"/>
  <c r="H21" i="1"/>
  <c r="H23" i="1"/>
  <c r="H24" i="1"/>
  <c r="H22" i="1"/>
  <c r="H26" i="1"/>
  <c r="H27" i="1"/>
  <c r="H29" i="1"/>
  <c r="H25" i="1"/>
  <c r="H30" i="1"/>
  <c r="H31" i="1"/>
  <c r="H32" i="1"/>
  <c r="H33" i="1"/>
  <c r="H34" i="1"/>
  <c r="H35" i="1"/>
  <c r="H38" i="1"/>
  <c r="H39" i="1" l="1"/>
</calcChain>
</file>

<file path=xl/sharedStrings.xml><?xml version="1.0" encoding="utf-8"?>
<sst xmlns="http://schemas.openxmlformats.org/spreadsheetml/2006/main" count="200" uniqueCount="104">
  <si>
    <t>FECHA ACTUALIZACIÓN DE LA INFORMACIÓN:</t>
  </si>
  <si>
    <t>CORREO ELECTRÓNICO DEL O LA RESPONSABLE DE LA UNIDAD POSEEDORA DE LA INFORMACIÓN:</t>
  </si>
  <si>
    <t>NÚMERO TELEFÓNICO DEL O LA RESPONSABLE DE LA UNIDAD POSEEDORA DE LA INFORMACIÓN:</t>
  </si>
  <si>
    <t>UNIDAD POSEEDORA DE LA INFORMACION - LITERAL c):</t>
  </si>
  <si>
    <t>PERIODICIDAD DE ACTUALIZACIÓN DE LA INFORMACIÓN:</t>
  </si>
  <si>
    <t>MENSUAL</t>
  </si>
  <si>
    <t>Art. 7 de la Ley Orgánica de Transparencia y Acceso a la Información Pública - LOTAIP</t>
  </si>
  <si>
    <t>No.</t>
  </si>
  <si>
    <t>RESPONSABLE DE LA UNIDAD POSEEDORA DE LA INFORMACIÓN DEL LITERAL c):</t>
  </si>
  <si>
    <t>Remuneración mensual unificada</t>
  </si>
  <si>
    <t>Remuneraciones mensuales</t>
  </si>
  <si>
    <t>Ingresos adicionales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</si>
  <si>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</si>
  <si>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</si>
  <si>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</si>
  <si>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</si>
  <si>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</si>
  <si>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TOTAL DE REMUNERACIONES UNIFICADAS</t>
  </si>
  <si>
    <t>Remuneración unificada (anual)</t>
  </si>
  <si>
    <t>Puesto Institucional</t>
  </si>
  <si>
    <t>c) La remuneración mensual por puesto y todo ingreso adicional, incluso el sistema de compensación, según lo establezcan las disposiciones correspondientes</t>
  </si>
  <si>
    <t>Apellidos y nombres de los servidores y servidoras</t>
  </si>
  <si>
    <t>Regimen laboral al que pertenece</t>
  </si>
  <si>
    <t>Número de partida presupuestaria</t>
  </si>
  <si>
    <t>Grado jerárquico o escala al que pertenece el puesto</t>
  </si>
  <si>
    <t>TALENTO HUMANO</t>
  </si>
  <si>
    <t>EMPRESA PÚBLICA MUNICIPAL DE DESARROLLO ECONÓMICO EDEC EP</t>
  </si>
  <si>
    <t>BERMEO VILLACIS MIRIAM DE LAS MERCEDES</t>
  </si>
  <si>
    <t>HURTADO TORRES RUBEN EDUARDO</t>
  </si>
  <si>
    <t>JARA ARBITO GLADYS EULALIA</t>
  </si>
  <si>
    <t>ROJAS PACURUCU CARLOS ALBERTO</t>
  </si>
  <si>
    <t>VINTIMILLA PEÑA MARTHA ESTEFANIA</t>
  </si>
  <si>
    <t>ASISTENTE ADMINISTRATIVA, GESTIÓN DE DOCUMENTOS</t>
  </si>
  <si>
    <t>CONTADORA</t>
  </si>
  <si>
    <t>RELACIONADORA PÚBLICA Y MERCADEO</t>
  </si>
  <si>
    <t>GERENTE GENERAL</t>
  </si>
  <si>
    <t>GERENTE ADMINISTRATIVA FINANCIERA</t>
  </si>
  <si>
    <t>LOEP</t>
  </si>
  <si>
    <t>51.01.05</t>
  </si>
  <si>
    <t>SOLIZ JARA JUAN CARLOS</t>
  </si>
  <si>
    <t>MENSAJERO</t>
  </si>
  <si>
    <t>CODIGO DE TRABAJO</t>
  </si>
  <si>
    <t>71.01.05</t>
  </si>
  <si>
    <t>LOJANO LOJANO BRYAN PAUL</t>
  </si>
  <si>
    <t>LOJANO REMACHE MANUEL ARMANDO</t>
  </si>
  <si>
    <t>MONTERO TEPAN MARLENE AZUCENA</t>
  </si>
  <si>
    <t>SANTAMARIA RUBIO ANA YADIRA</t>
  </si>
  <si>
    <t>TAMARIZ VELEZ MOISES EDUARDO</t>
  </si>
  <si>
    <t>JEFE DE PRODUCCION</t>
  </si>
  <si>
    <t>ADMINISTRADOR DEL INNOVACENTRO</t>
  </si>
  <si>
    <t>61.01.05</t>
  </si>
  <si>
    <t>PEÑA VIDAL MARCELO ALFONSO</t>
  </si>
  <si>
    <t>OPERADOR DE CALDERA Y SECADERO</t>
  </si>
  <si>
    <t>CORONEL LEMARIE JAVIER ESTEBAN</t>
  </si>
  <si>
    <t>GOERCKE LEON ROSANA ESTEFANIA</t>
  </si>
  <si>
    <t>ADMINISTRADOR DEL PRAC</t>
  </si>
  <si>
    <t>TÉCNICO DE ESTUDIOS ECONÓMICOS</t>
  </si>
  <si>
    <t>Habilitantes</t>
  </si>
  <si>
    <t>Asesorìa</t>
  </si>
  <si>
    <t>Gobernante</t>
  </si>
  <si>
    <t>Agregador de Valor</t>
  </si>
  <si>
    <t>ASISTENTE ADMINISTRATIVO.</t>
  </si>
  <si>
    <t>MEDINA TORRES OMAR ANTONIO</t>
  </si>
  <si>
    <t>ASISTENTE DE EMPRENDIMIENTOS</t>
  </si>
  <si>
    <t>ORELLANA LOJANO IVAN PATRICIO</t>
  </si>
  <si>
    <t>CHOFER</t>
  </si>
  <si>
    <t>074079396 Ext. 106</t>
  </si>
  <si>
    <t>ASISTENTE CONTABLE</t>
  </si>
  <si>
    <t>ASISTENTE DE SERVICIOS GENERALES</t>
  </si>
  <si>
    <t>CARPIO CORDERO PRISCILA MARCELA</t>
  </si>
  <si>
    <t>PAUTE ENCALADA JOSE ADOLFO</t>
  </si>
  <si>
    <t>RODRIGUEZ LEÓN TATIANA GUADALUPE</t>
  </si>
  <si>
    <t xml:space="preserve">TECNICO DE SEGUIMIENTO Y EVALUACIÓN </t>
  </si>
  <si>
    <t xml:space="preserve">LOEP </t>
  </si>
  <si>
    <t>BRAVO IÑIGUEZ ALICIA ELENA</t>
  </si>
  <si>
    <t>ali_bravo1106@outlook.com</t>
  </si>
  <si>
    <t>JEFE TALENTO HUMANO</t>
  </si>
  <si>
    <t>SECRETARIO GENERAL Y (E)ASISTENTE ADMINISTRATIVOS DE ADQ Y COMPRAS PUBLICAS</t>
  </si>
  <si>
    <t xml:space="preserve">BRAVO IÑIGUEZ ALICIA ELENA </t>
  </si>
  <si>
    <t>ASESOR JURIDICO</t>
  </si>
  <si>
    <t>TECNICA DE SEGURIDAD Y SALUD OCUPACIONAL Y AMBIENTE</t>
  </si>
  <si>
    <t>MACIAS MOSQUERA DAVID SANTIAGO</t>
  </si>
  <si>
    <t>ASISTENTE DE RELACIONES PÚBLICAS Y MERCADEO</t>
  </si>
  <si>
    <t>GIL GAVIDES ARGENIS BENAIN</t>
  </si>
  <si>
    <t>FAJARDO VANEGAS VALERIA PATRICIA</t>
  </si>
  <si>
    <t>VENDEDORA FACTURADORA</t>
  </si>
  <si>
    <t>SAQUIPAY GUNCAY JAVIER ALFREDO</t>
  </si>
  <si>
    <t>OPERADOR</t>
  </si>
  <si>
    <t>GARCIA NIVELO MONICA ANDREA</t>
  </si>
  <si>
    <t>NIVELO GORDON MARCOS RICARDO</t>
  </si>
  <si>
    <t>VILLAVICENCIO VERDUGO DANIELA MELISSA</t>
  </si>
  <si>
    <t>ASISTENCIA DE CONTABILIDAD</t>
  </si>
  <si>
    <t>MALACHE SILVA LAURA AMELIA</t>
  </si>
  <si>
    <t>AVILA HERRERA CARLOS ERNESTO</t>
  </si>
  <si>
    <t>GUARDIAN RESIDENTE (CEMUART)</t>
  </si>
  <si>
    <t xml:space="preserve">FAJARDO CHUNCHI MARIA TERESA        </t>
  </si>
  <si>
    <t>ASISTENTE ADMINISTRATIVO (CEMUART)</t>
  </si>
  <si>
    <t xml:space="preserve">GARCIA MORALES CHRISTIAN MARCELO   </t>
  </si>
  <si>
    <t>ASISTENTE DE APOYO</t>
  </si>
  <si>
    <t xml:space="preserve">PEÑA JAIGUA MARIANA DE JESUS   </t>
  </si>
  <si>
    <t>AUXILIAR DE LIMPIEZA</t>
  </si>
  <si>
    <t>VERDUGO MENDOZA BRIGITE ELISABETH</t>
  </si>
  <si>
    <t>FLORES SUCUZHAÑAY EFRAIN ESTEBAN</t>
  </si>
  <si>
    <t>TÉCNICO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</si>
</sst>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0.00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u/>
      <sz val="7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  <scheme val="major"/>
    </font>
    <font>
      <b/>
      <sz val="12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Cambria"/>
      <family val="1"/>
      <scheme val="major"/>
    </font>
    <font>
      <sz val="10"/>
      <name val="Arial"/>
      <family val="2"/>
    </font>
    <font>
      <u/>
      <sz val="9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theme="6"/>
      </patternFill>
    </fill>
    <fill>
      <patternFill patternType="solid">
        <fgColor rgb="FF16365C"/>
        <bgColor rgb="FF000000"/>
      </patternFill>
    </fill>
    <fill>
      <patternFill patternType="solid">
        <fgColor rgb="FF8DB4E2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3" fillId="0" borderId="0"/>
  </cellStyleXfs>
  <cellXfs count="44">
    <xf numFmtId="0" fontId="0" fillId="0" borderId="0" xfId="0"/>
    <xf numFmtId="0" fontId="0" fillId="2" borderId="0" xfId="0" applyFill="1"/>
    <xf numFmtId="0" fontId="4" fillId="3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2" borderId="0" xfId="0" applyFill="1" applyBorder="1"/>
    <xf numFmtId="0" fontId="5" fillId="2" borderId="0" xfId="0" applyFont="1" applyFill="1"/>
    <xf numFmtId="0" fontId="3" fillId="2" borderId="0" xfId="0" applyFont="1" applyFill="1"/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1" fillId="2" borderId="1" xfId="2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2" borderId="4" xfId="1" applyFill="1" applyBorder="1" applyAlignment="1" applyProtection="1">
      <alignment horizontal="center" vertical="center" wrapText="1"/>
    </xf>
    <xf numFmtId="0" fontId="14" fillId="2" borderId="5" xfId="1" applyFont="1" applyFill="1" applyBorder="1" applyAlignment="1" applyProtection="1">
      <alignment horizontal="center" vertical="center" wrapText="1"/>
    </xf>
    <xf numFmtId="0" fontId="14" fillId="2" borderId="2" xfId="1" applyFont="1" applyFill="1" applyBorder="1" applyAlignment="1" applyProtection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152400</xdr:colOff>
      <xdr:row>0</xdr:row>
      <xdr:rowOff>0</xdr:rowOff>
    </xdr:from>
    <xdr:to>
      <xdr:col>12</xdr:col>
      <xdr:colOff>1123950</xdr:colOff>
      <xdr:row>2</xdr:row>
      <xdr:rowOff>28575</xdr:rowOff>
    </xdr:to>
    <xdr:pic>
      <xdr:nvPicPr>
        <xdr:cNvPr id="1027" name="Picture 1" descr="clip_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44725" y="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_bravo1106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9"/>
  <sheetViews>
    <sheetView tabSelected="1" zoomScale="80" zoomScaleNormal="80" workbookViewId="0">
      <pane xSplit="3" ySplit="4" topLeftCell="D35" activePane="bottomRight" state="frozen"/>
      <selection pane="topRight" activeCell="D1" sqref="D1"/>
      <selection pane="bottomLeft" activeCell="A5" sqref="A5"/>
      <selection pane="bottomRight" activeCell="C38" sqref="C38"/>
    </sheetView>
  </sheetViews>
  <sheetFormatPr baseColWidth="10" defaultRowHeight="15" x14ac:dyDescent="0.25"/>
  <cols>
    <col min="1" max="1" width="8.5703125" customWidth="1"/>
    <col min="2" max="2" width="35.140625" customWidth="1"/>
    <col min="3" max="3" width="46.5703125" customWidth="1"/>
    <col min="4" max="4" width="13" customWidth="1"/>
    <col min="5" max="5" width="28.42578125" customWidth="1"/>
    <col min="6" max="6" width="18.28515625" customWidth="1"/>
    <col min="7" max="7" width="17.42578125" customWidth="1"/>
    <col min="8" max="8" width="19" customWidth="1"/>
    <col min="9" max="10" width="16.42578125" customWidth="1"/>
    <col min="11" max="11" width="18.140625" customWidth="1"/>
    <col min="12" max="12" width="15" bestFit="1" customWidth="1"/>
    <col min="13" max="13" width="17.140625" customWidth="1"/>
    <col min="15" max="38" width="11.42578125" style="1" customWidth="1"/>
  </cols>
  <sheetData>
    <row r="1" spans="1:14" ht="33" customHeight="1" x14ac:dyDescent="0.25">
      <c r="A1" s="13" t="s">
        <v>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  <c r="N1" s="1"/>
    </row>
    <row r="2" spans="1:14" ht="27.75" customHeight="1" x14ac:dyDescent="0.25">
      <c r="A2" s="13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"/>
    </row>
    <row r="3" spans="1:14" ht="31.5" customHeight="1" x14ac:dyDescent="0.25">
      <c r="A3" s="19" t="s">
        <v>10</v>
      </c>
      <c r="B3" s="20"/>
      <c r="C3" s="20"/>
      <c r="D3" s="20"/>
      <c r="E3" s="20"/>
      <c r="F3" s="20"/>
      <c r="G3" s="20"/>
      <c r="H3" s="21"/>
      <c r="I3" s="16" t="s">
        <v>11</v>
      </c>
      <c r="J3" s="17"/>
      <c r="K3" s="17"/>
      <c r="L3" s="17"/>
      <c r="M3" s="18"/>
    </row>
    <row r="4" spans="1:14" s="5" customFormat="1" ht="65.25" customHeight="1" x14ac:dyDescent="0.25">
      <c r="A4" s="8" t="s">
        <v>7</v>
      </c>
      <c r="B4" s="8" t="s">
        <v>21</v>
      </c>
      <c r="C4" s="8" t="s">
        <v>19</v>
      </c>
      <c r="D4" s="8" t="s">
        <v>22</v>
      </c>
      <c r="E4" s="8" t="s">
        <v>23</v>
      </c>
      <c r="F4" s="8" t="s">
        <v>24</v>
      </c>
      <c r="G4" s="8" t="s">
        <v>9</v>
      </c>
      <c r="H4" s="8" t="s">
        <v>18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</row>
    <row r="5" spans="1:14" s="5" customFormat="1" ht="65.25" customHeight="1" x14ac:dyDescent="0.25">
      <c r="A5" s="7">
        <v>1</v>
      </c>
      <c r="B5" s="9" t="s">
        <v>93</v>
      </c>
      <c r="C5" s="9" t="s">
        <v>94</v>
      </c>
      <c r="D5" s="7" t="s">
        <v>41</v>
      </c>
      <c r="E5" s="10" t="s">
        <v>50</v>
      </c>
      <c r="F5" s="7" t="s">
        <v>60</v>
      </c>
      <c r="G5" s="10">
        <v>600</v>
      </c>
      <c r="H5" s="10">
        <f>+G5*12</f>
        <v>7200</v>
      </c>
      <c r="I5" s="10">
        <v>0</v>
      </c>
      <c r="J5" s="10">
        <v>0</v>
      </c>
      <c r="K5" s="10">
        <v>0</v>
      </c>
      <c r="L5" s="10">
        <v>0</v>
      </c>
      <c r="M5" s="10">
        <f>SUM(I5:L5)</f>
        <v>0</v>
      </c>
    </row>
    <row r="6" spans="1:14" s="5" customFormat="1" ht="56.25" customHeight="1" x14ac:dyDescent="0.25">
      <c r="A6" s="7">
        <v>2</v>
      </c>
      <c r="B6" s="9" t="s">
        <v>27</v>
      </c>
      <c r="C6" s="9" t="s">
        <v>32</v>
      </c>
      <c r="D6" s="7" t="s">
        <v>37</v>
      </c>
      <c r="E6" s="10" t="s">
        <v>38</v>
      </c>
      <c r="F6" s="7" t="s">
        <v>57</v>
      </c>
      <c r="G6" s="10">
        <v>733</v>
      </c>
      <c r="H6" s="10">
        <f t="shared" ref="H6:H38" si="0">+G6*12</f>
        <v>8796</v>
      </c>
      <c r="I6" s="10">
        <v>0</v>
      </c>
      <c r="J6" s="10">
        <v>0</v>
      </c>
      <c r="K6" s="10">
        <v>0</v>
      </c>
      <c r="L6" s="10">
        <v>0</v>
      </c>
      <c r="M6" s="10">
        <f t="shared" ref="M6:M37" si="1">SUM(I6:L6)</f>
        <v>0</v>
      </c>
    </row>
    <row r="7" spans="1:14" s="5" customFormat="1" ht="56.25" customHeight="1" x14ac:dyDescent="0.25">
      <c r="A7" s="7">
        <v>3</v>
      </c>
      <c r="B7" s="9" t="s">
        <v>78</v>
      </c>
      <c r="C7" s="9" t="s">
        <v>76</v>
      </c>
      <c r="D7" s="7" t="s">
        <v>73</v>
      </c>
      <c r="E7" s="10" t="s">
        <v>38</v>
      </c>
      <c r="F7" s="7" t="s">
        <v>60</v>
      </c>
      <c r="G7" s="10">
        <v>1212</v>
      </c>
      <c r="H7" s="10">
        <f t="shared" si="0"/>
        <v>14544</v>
      </c>
      <c r="I7" s="10">
        <v>0</v>
      </c>
      <c r="J7" s="10">
        <v>0</v>
      </c>
      <c r="K7" s="10">
        <v>0</v>
      </c>
      <c r="L7" s="10">
        <v>0</v>
      </c>
      <c r="M7" s="10">
        <f t="shared" si="1"/>
        <v>0</v>
      </c>
    </row>
    <row r="8" spans="1:14" s="5" customFormat="1" ht="56.25" customHeight="1" x14ac:dyDescent="0.25">
      <c r="A8" s="7">
        <v>4</v>
      </c>
      <c r="B8" s="9" t="s">
        <v>69</v>
      </c>
      <c r="C8" s="9" t="s">
        <v>80</v>
      </c>
      <c r="D8" s="7" t="s">
        <v>37</v>
      </c>
      <c r="E8" s="10" t="s">
        <v>42</v>
      </c>
      <c r="F8" s="7" t="s">
        <v>60</v>
      </c>
      <c r="G8" s="10">
        <v>1165</v>
      </c>
      <c r="H8" s="10">
        <f t="shared" si="0"/>
        <v>13980</v>
      </c>
      <c r="I8" s="10">
        <v>0</v>
      </c>
      <c r="J8" s="10">
        <v>0</v>
      </c>
      <c r="K8" s="10">
        <v>0</v>
      </c>
      <c r="L8" s="10">
        <v>0</v>
      </c>
      <c r="M8" s="10">
        <f t="shared" si="1"/>
        <v>0</v>
      </c>
    </row>
    <row r="9" spans="1:14" s="5" customFormat="1" ht="56.25" customHeight="1" x14ac:dyDescent="0.25">
      <c r="A9" s="7">
        <v>5</v>
      </c>
      <c r="B9" s="9" t="s">
        <v>53</v>
      </c>
      <c r="C9" s="9" t="s">
        <v>55</v>
      </c>
      <c r="D9" s="7" t="s">
        <v>37</v>
      </c>
      <c r="E9" s="10" t="s">
        <v>50</v>
      </c>
      <c r="F9" s="7" t="s">
        <v>60</v>
      </c>
      <c r="G9" s="10">
        <v>2652</v>
      </c>
      <c r="H9" s="10">
        <f t="shared" si="0"/>
        <v>31824</v>
      </c>
      <c r="I9" s="10">
        <v>0</v>
      </c>
      <c r="J9" s="10">
        <v>0</v>
      </c>
      <c r="K9" s="10">
        <v>0</v>
      </c>
      <c r="L9" s="10">
        <v>0</v>
      </c>
      <c r="M9" s="10">
        <f t="shared" si="1"/>
        <v>0</v>
      </c>
    </row>
    <row r="10" spans="1:14" s="5" customFormat="1" ht="56.25" customHeight="1" x14ac:dyDescent="0.25">
      <c r="A10" s="7">
        <v>6</v>
      </c>
      <c r="B10" s="9" t="s">
        <v>95</v>
      </c>
      <c r="C10" s="9" t="s">
        <v>96</v>
      </c>
      <c r="D10" s="7" t="s">
        <v>37</v>
      </c>
      <c r="E10" s="10" t="s">
        <v>50</v>
      </c>
      <c r="F10" s="7" t="s">
        <v>60</v>
      </c>
      <c r="G10" s="10">
        <v>790.85</v>
      </c>
      <c r="H10" s="10">
        <f t="shared" si="0"/>
        <v>9490.2000000000007</v>
      </c>
      <c r="I10" s="10">
        <v>0</v>
      </c>
      <c r="J10" s="10">
        <v>0</v>
      </c>
      <c r="K10" s="10">
        <v>0</v>
      </c>
      <c r="L10" s="10">
        <v>0</v>
      </c>
      <c r="M10" s="10">
        <f t="shared" si="1"/>
        <v>0</v>
      </c>
    </row>
    <row r="11" spans="1:14" s="5" customFormat="1" ht="56.25" customHeight="1" x14ac:dyDescent="0.25">
      <c r="A11" s="7">
        <v>7</v>
      </c>
      <c r="B11" s="9" t="s">
        <v>84</v>
      </c>
      <c r="C11" s="9" t="s">
        <v>85</v>
      </c>
      <c r="D11" s="7" t="s">
        <v>37</v>
      </c>
      <c r="E11" s="10" t="s">
        <v>50</v>
      </c>
      <c r="F11" s="7" t="s">
        <v>57</v>
      </c>
      <c r="G11" s="10">
        <v>527</v>
      </c>
      <c r="H11" s="10">
        <f t="shared" si="0"/>
        <v>6324</v>
      </c>
      <c r="I11" s="10">
        <v>0</v>
      </c>
      <c r="J11" s="10">
        <v>0</v>
      </c>
      <c r="K11" s="10">
        <v>7.69</v>
      </c>
      <c r="L11" s="10">
        <v>0</v>
      </c>
      <c r="M11" s="10">
        <f t="shared" si="1"/>
        <v>7.69</v>
      </c>
    </row>
    <row r="12" spans="1:14" s="5" customFormat="1" ht="56.25" customHeight="1" x14ac:dyDescent="0.25">
      <c r="A12" s="7">
        <v>8</v>
      </c>
      <c r="B12" s="9" t="s">
        <v>102</v>
      </c>
      <c r="C12" s="9" t="s">
        <v>103</v>
      </c>
      <c r="D12" s="7" t="s">
        <v>37</v>
      </c>
      <c r="E12" s="10" t="s">
        <v>42</v>
      </c>
      <c r="F12" s="7" t="s">
        <v>60</v>
      </c>
      <c r="G12" s="10">
        <v>1165</v>
      </c>
      <c r="H12" s="10">
        <f t="shared" si="0"/>
        <v>13980</v>
      </c>
      <c r="I12" s="10">
        <v>90.61</v>
      </c>
      <c r="J12" s="10">
        <v>30.02</v>
      </c>
      <c r="K12" s="10">
        <v>0</v>
      </c>
      <c r="L12" s="10">
        <v>0</v>
      </c>
      <c r="M12" s="10">
        <f t="shared" si="1"/>
        <v>120.63</v>
      </c>
    </row>
    <row r="13" spans="1:14" s="5" customFormat="1" ht="56.25" customHeight="1" x14ac:dyDescent="0.25">
      <c r="A13" s="7">
        <v>9</v>
      </c>
      <c r="B13" s="9" t="s">
        <v>97</v>
      </c>
      <c r="C13" s="9" t="s">
        <v>98</v>
      </c>
      <c r="D13" s="7" t="s">
        <v>37</v>
      </c>
      <c r="E13" s="10" t="s">
        <v>50</v>
      </c>
      <c r="F13" s="7" t="s">
        <v>60</v>
      </c>
      <c r="G13" s="10">
        <v>531</v>
      </c>
      <c r="H13" s="10">
        <f t="shared" si="0"/>
        <v>6372</v>
      </c>
      <c r="I13" s="10">
        <v>0</v>
      </c>
      <c r="J13" s="10">
        <v>0</v>
      </c>
      <c r="K13" s="10">
        <v>0</v>
      </c>
      <c r="L13" s="10">
        <v>0</v>
      </c>
      <c r="M13" s="10">
        <f t="shared" si="1"/>
        <v>0</v>
      </c>
    </row>
    <row r="14" spans="1:14" s="5" customFormat="1" ht="56.25" customHeight="1" x14ac:dyDescent="0.25">
      <c r="A14" s="7">
        <v>10</v>
      </c>
      <c r="B14" s="9" t="s">
        <v>88</v>
      </c>
      <c r="C14" s="9" t="s">
        <v>85</v>
      </c>
      <c r="D14" s="7" t="s">
        <v>37</v>
      </c>
      <c r="E14" s="10" t="s">
        <v>50</v>
      </c>
      <c r="F14" s="7" t="s">
        <v>57</v>
      </c>
      <c r="G14" s="10">
        <v>527</v>
      </c>
      <c r="H14" s="10">
        <f t="shared" si="0"/>
        <v>6324</v>
      </c>
      <c r="I14" s="10">
        <v>0</v>
      </c>
      <c r="J14" s="10">
        <v>0</v>
      </c>
      <c r="K14" s="10">
        <v>6.59</v>
      </c>
      <c r="L14" s="10">
        <v>0</v>
      </c>
      <c r="M14" s="10">
        <f t="shared" si="1"/>
        <v>6.59</v>
      </c>
    </row>
    <row r="15" spans="1:14" s="5" customFormat="1" ht="56.25" customHeight="1" x14ac:dyDescent="0.25">
      <c r="A15" s="7">
        <v>11</v>
      </c>
      <c r="B15" s="9" t="s">
        <v>83</v>
      </c>
      <c r="C15" s="9" t="s">
        <v>68</v>
      </c>
      <c r="D15" s="7" t="s">
        <v>37</v>
      </c>
      <c r="E15" s="10" t="s">
        <v>50</v>
      </c>
      <c r="F15" s="7" t="s">
        <v>57</v>
      </c>
      <c r="G15" s="10">
        <v>733</v>
      </c>
      <c r="H15" s="10">
        <f t="shared" si="0"/>
        <v>8796</v>
      </c>
      <c r="I15" s="10">
        <v>0</v>
      </c>
      <c r="J15" s="10">
        <v>0</v>
      </c>
      <c r="K15" s="10">
        <v>0</v>
      </c>
      <c r="L15" s="10">
        <v>1301</v>
      </c>
      <c r="M15" s="10">
        <f>SUM(I15:L15)</f>
        <v>1301</v>
      </c>
    </row>
    <row r="16" spans="1:14" s="5" customFormat="1" ht="56.25" customHeight="1" x14ac:dyDescent="0.25">
      <c r="A16" s="7">
        <v>12</v>
      </c>
      <c r="B16" s="9" t="s">
        <v>54</v>
      </c>
      <c r="C16" s="9" t="s">
        <v>56</v>
      </c>
      <c r="D16" s="7" t="s">
        <v>37</v>
      </c>
      <c r="E16" s="10" t="s">
        <v>42</v>
      </c>
      <c r="F16" s="7" t="s">
        <v>60</v>
      </c>
      <c r="G16" s="10">
        <v>1165</v>
      </c>
      <c r="H16" s="10">
        <f t="shared" si="0"/>
        <v>13980</v>
      </c>
      <c r="I16" s="10">
        <v>0</v>
      </c>
      <c r="J16" s="10">
        <v>0</v>
      </c>
      <c r="K16" s="10">
        <v>0</v>
      </c>
      <c r="L16" s="10">
        <v>0</v>
      </c>
      <c r="M16" s="10">
        <f t="shared" si="1"/>
        <v>0</v>
      </c>
    </row>
    <row r="17" spans="1:13" s="5" customFormat="1" ht="56.25" customHeight="1" x14ac:dyDescent="0.25">
      <c r="A17" s="7">
        <v>13</v>
      </c>
      <c r="B17" s="9" t="s">
        <v>28</v>
      </c>
      <c r="C17" s="9" t="s">
        <v>77</v>
      </c>
      <c r="D17" s="7" t="s">
        <v>37</v>
      </c>
      <c r="E17" s="10" t="s">
        <v>38</v>
      </c>
      <c r="F17" s="7" t="s">
        <v>58</v>
      </c>
      <c r="G17" s="10">
        <v>1212</v>
      </c>
      <c r="H17" s="10">
        <f t="shared" si="0"/>
        <v>14544</v>
      </c>
      <c r="I17" s="10">
        <v>101</v>
      </c>
      <c r="J17" s="10">
        <v>32.17</v>
      </c>
      <c r="K17" s="10">
        <v>0</v>
      </c>
      <c r="L17" s="10">
        <v>0</v>
      </c>
      <c r="M17" s="10">
        <f t="shared" si="1"/>
        <v>133.17000000000002</v>
      </c>
    </row>
    <row r="18" spans="1:13" s="5" customFormat="1" ht="56.25" customHeight="1" x14ac:dyDescent="0.25">
      <c r="A18" s="7">
        <v>14</v>
      </c>
      <c r="B18" s="9" t="s">
        <v>29</v>
      </c>
      <c r="C18" s="9" t="s">
        <v>33</v>
      </c>
      <c r="D18" s="7" t="s">
        <v>37</v>
      </c>
      <c r="E18" s="10" t="s">
        <v>38</v>
      </c>
      <c r="F18" s="7" t="s">
        <v>57</v>
      </c>
      <c r="G18" s="10">
        <v>1212</v>
      </c>
      <c r="H18" s="10">
        <f t="shared" si="0"/>
        <v>14544</v>
      </c>
      <c r="I18" s="10">
        <v>101</v>
      </c>
      <c r="J18" s="10">
        <v>32.17</v>
      </c>
      <c r="K18" s="10">
        <v>0</v>
      </c>
      <c r="L18" s="10">
        <v>0</v>
      </c>
      <c r="M18" s="10">
        <f t="shared" si="1"/>
        <v>133.17000000000002</v>
      </c>
    </row>
    <row r="19" spans="1:13" s="5" customFormat="1" ht="56.25" customHeight="1" x14ac:dyDescent="0.25">
      <c r="A19" s="7">
        <v>15</v>
      </c>
      <c r="B19" s="9" t="s">
        <v>43</v>
      </c>
      <c r="C19" s="9" t="s">
        <v>52</v>
      </c>
      <c r="D19" s="7" t="s">
        <v>37</v>
      </c>
      <c r="E19" s="10" t="s">
        <v>50</v>
      </c>
      <c r="F19" s="7" t="s">
        <v>60</v>
      </c>
      <c r="G19" s="10">
        <v>527</v>
      </c>
      <c r="H19" s="10">
        <f t="shared" si="0"/>
        <v>6324</v>
      </c>
      <c r="I19" s="10">
        <v>0</v>
      </c>
      <c r="J19" s="10">
        <v>0</v>
      </c>
      <c r="K19" s="10">
        <v>140.53</v>
      </c>
      <c r="L19" s="10">
        <v>0</v>
      </c>
      <c r="M19" s="10">
        <f t="shared" si="1"/>
        <v>140.53</v>
      </c>
    </row>
    <row r="20" spans="1:13" s="5" customFormat="1" ht="56.25" customHeight="1" x14ac:dyDescent="0.25">
      <c r="A20" s="7">
        <v>16</v>
      </c>
      <c r="B20" s="9" t="s">
        <v>44</v>
      </c>
      <c r="C20" s="9" t="s">
        <v>52</v>
      </c>
      <c r="D20" s="7" t="s">
        <v>37</v>
      </c>
      <c r="E20" s="10" t="s">
        <v>50</v>
      </c>
      <c r="F20" s="7" t="s">
        <v>60</v>
      </c>
      <c r="G20" s="10">
        <v>527</v>
      </c>
      <c r="H20" s="10">
        <f t="shared" si="0"/>
        <v>6324</v>
      </c>
      <c r="I20" s="10">
        <v>0</v>
      </c>
      <c r="J20" s="10">
        <v>0</v>
      </c>
      <c r="K20" s="10">
        <v>237.15</v>
      </c>
      <c r="L20" s="10">
        <v>0</v>
      </c>
      <c r="M20" s="10">
        <f t="shared" si="1"/>
        <v>237.15</v>
      </c>
    </row>
    <row r="21" spans="1:13" s="5" customFormat="1" ht="56.25" customHeight="1" x14ac:dyDescent="0.25">
      <c r="A21" s="7">
        <v>17</v>
      </c>
      <c r="B21" s="9" t="s">
        <v>81</v>
      </c>
      <c r="C21" s="9" t="s">
        <v>82</v>
      </c>
      <c r="D21" s="7" t="s">
        <v>37</v>
      </c>
      <c r="E21" s="10" t="s">
        <v>38</v>
      </c>
      <c r="F21" s="7" t="s">
        <v>57</v>
      </c>
      <c r="G21" s="10">
        <v>733</v>
      </c>
      <c r="H21" s="10">
        <f t="shared" si="0"/>
        <v>8796</v>
      </c>
      <c r="I21" s="10">
        <v>0</v>
      </c>
      <c r="J21" s="10">
        <v>0</v>
      </c>
      <c r="K21" s="10">
        <v>0</v>
      </c>
      <c r="L21" s="10">
        <v>0</v>
      </c>
      <c r="M21" s="10">
        <f t="shared" si="1"/>
        <v>0</v>
      </c>
    </row>
    <row r="22" spans="1:13" s="5" customFormat="1" ht="56.25" customHeight="1" x14ac:dyDescent="0.25">
      <c r="A22" s="7">
        <v>18</v>
      </c>
      <c r="B22" s="9" t="s">
        <v>92</v>
      </c>
      <c r="C22" s="9" t="s">
        <v>34</v>
      </c>
      <c r="D22" s="7" t="s">
        <v>37</v>
      </c>
      <c r="E22" s="10" t="s">
        <v>38</v>
      </c>
      <c r="F22" s="7" t="s">
        <v>57</v>
      </c>
      <c r="G22" s="10">
        <v>1212</v>
      </c>
      <c r="H22" s="10">
        <f>+G22*12</f>
        <v>14544</v>
      </c>
      <c r="I22" s="10">
        <v>0</v>
      </c>
      <c r="J22" s="10">
        <v>0</v>
      </c>
      <c r="K22" s="10">
        <v>0</v>
      </c>
      <c r="L22" s="10">
        <v>0</v>
      </c>
      <c r="M22" s="10">
        <f>SUM(I22:L22)</f>
        <v>0</v>
      </c>
    </row>
    <row r="23" spans="1:13" s="5" customFormat="1" ht="56.25" customHeight="1" x14ac:dyDescent="0.25">
      <c r="A23" s="7">
        <v>19</v>
      </c>
      <c r="B23" s="9" t="s">
        <v>62</v>
      </c>
      <c r="C23" s="9" t="s">
        <v>63</v>
      </c>
      <c r="D23" s="7" t="s">
        <v>37</v>
      </c>
      <c r="E23" s="10" t="s">
        <v>42</v>
      </c>
      <c r="F23" s="7" t="s">
        <v>57</v>
      </c>
      <c r="G23" s="10">
        <v>1165</v>
      </c>
      <c r="H23" s="10">
        <f t="shared" si="0"/>
        <v>13980</v>
      </c>
      <c r="I23" s="10">
        <v>0</v>
      </c>
      <c r="J23" s="10">
        <v>0</v>
      </c>
      <c r="K23" s="10">
        <v>0</v>
      </c>
      <c r="L23" s="10">
        <v>0</v>
      </c>
      <c r="M23" s="10">
        <f t="shared" si="1"/>
        <v>0</v>
      </c>
    </row>
    <row r="24" spans="1:13" s="5" customFormat="1" ht="56.25" customHeight="1" x14ac:dyDescent="0.25">
      <c r="A24" s="7">
        <v>20</v>
      </c>
      <c r="B24" s="9" t="s">
        <v>45</v>
      </c>
      <c r="C24" s="9" t="s">
        <v>67</v>
      </c>
      <c r="D24" s="7" t="s">
        <v>37</v>
      </c>
      <c r="E24" s="10" t="s">
        <v>38</v>
      </c>
      <c r="F24" s="7" t="s">
        <v>57</v>
      </c>
      <c r="G24" s="10">
        <v>733</v>
      </c>
      <c r="H24" s="10">
        <f t="shared" si="0"/>
        <v>8796</v>
      </c>
      <c r="I24" s="10">
        <v>61.08</v>
      </c>
      <c r="J24" s="10">
        <v>32.17</v>
      </c>
      <c r="K24" s="10">
        <v>0</v>
      </c>
      <c r="L24" s="10">
        <v>0</v>
      </c>
      <c r="M24" s="10">
        <f t="shared" si="1"/>
        <v>93.25</v>
      </c>
    </row>
    <row r="25" spans="1:13" s="5" customFormat="1" ht="56.25" customHeight="1" x14ac:dyDescent="0.25">
      <c r="A25" s="7">
        <v>21</v>
      </c>
      <c r="B25" s="9" t="s">
        <v>89</v>
      </c>
      <c r="C25" s="9" t="s">
        <v>61</v>
      </c>
      <c r="D25" s="7" t="s">
        <v>37</v>
      </c>
      <c r="E25" s="10" t="s">
        <v>38</v>
      </c>
      <c r="F25" s="7" t="s">
        <v>60</v>
      </c>
      <c r="G25" s="10">
        <v>755</v>
      </c>
      <c r="H25" s="10">
        <f>+G25*12</f>
        <v>9060</v>
      </c>
      <c r="I25" s="10">
        <v>0</v>
      </c>
      <c r="J25" s="10">
        <v>0</v>
      </c>
      <c r="K25" s="10">
        <v>0</v>
      </c>
      <c r="L25" s="10">
        <v>0</v>
      </c>
      <c r="M25" s="10">
        <f>SUM(I25:L25)</f>
        <v>0</v>
      </c>
    </row>
    <row r="26" spans="1:13" s="5" customFormat="1" ht="56.25" customHeight="1" x14ac:dyDescent="0.25">
      <c r="A26" s="7">
        <v>22</v>
      </c>
      <c r="B26" s="9" t="s">
        <v>64</v>
      </c>
      <c r="C26" s="9" t="s">
        <v>65</v>
      </c>
      <c r="D26" s="7" t="s">
        <v>37</v>
      </c>
      <c r="E26" s="10" t="s">
        <v>38</v>
      </c>
      <c r="F26" s="7" t="s">
        <v>57</v>
      </c>
      <c r="G26" s="10">
        <v>675</v>
      </c>
      <c r="H26" s="10">
        <f t="shared" si="0"/>
        <v>8100</v>
      </c>
      <c r="I26" s="10">
        <v>0</v>
      </c>
      <c r="J26" s="10">
        <v>0</v>
      </c>
      <c r="K26" s="10">
        <v>389.53</v>
      </c>
      <c r="L26" s="10">
        <v>0</v>
      </c>
      <c r="M26" s="10">
        <f t="shared" si="1"/>
        <v>389.53</v>
      </c>
    </row>
    <row r="27" spans="1:13" s="5" customFormat="1" ht="56.25" customHeight="1" x14ac:dyDescent="0.25">
      <c r="A27" s="7">
        <v>23</v>
      </c>
      <c r="B27" s="9" t="s">
        <v>70</v>
      </c>
      <c r="C27" s="9" t="s">
        <v>52</v>
      </c>
      <c r="D27" s="7" t="s">
        <v>37</v>
      </c>
      <c r="E27" s="10" t="s">
        <v>50</v>
      </c>
      <c r="F27" s="7" t="s">
        <v>57</v>
      </c>
      <c r="G27" s="10">
        <v>527</v>
      </c>
      <c r="H27" s="10">
        <f t="shared" si="0"/>
        <v>6324</v>
      </c>
      <c r="I27" s="10">
        <v>0</v>
      </c>
      <c r="J27" s="10">
        <v>0</v>
      </c>
      <c r="K27" s="10">
        <v>174.35</v>
      </c>
      <c r="L27" s="10">
        <v>0</v>
      </c>
      <c r="M27" s="10">
        <f t="shared" si="1"/>
        <v>174.35</v>
      </c>
    </row>
    <row r="28" spans="1:13" s="5" customFormat="1" ht="56.25" customHeight="1" x14ac:dyDescent="0.25">
      <c r="A28" s="7">
        <v>24</v>
      </c>
      <c r="B28" s="9" t="s">
        <v>99</v>
      </c>
      <c r="C28" s="9" t="s">
        <v>100</v>
      </c>
      <c r="D28" s="7" t="s">
        <v>41</v>
      </c>
      <c r="E28" s="10" t="s">
        <v>50</v>
      </c>
      <c r="F28" s="7" t="s">
        <v>60</v>
      </c>
      <c r="G28" s="10">
        <v>531</v>
      </c>
      <c r="H28" s="10">
        <f t="shared" si="0"/>
        <v>6372</v>
      </c>
      <c r="I28" s="10">
        <v>0</v>
      </c>
      <c r="J28" s="10">
        <v>0</v>
      </c>
      <c r="K28" s="10">
        <v>0</v>
      </c>
      <c r="L28" s="10">
        <v>0</v>
      </c>
      <c r="M28" s="10">
        <f t="shared" si="1"/>
        <v>0</v>
      </c>
    </row>
    <row r="29" spans="1:13" s="5" customFormat="1" ht="56.25" customHeight="1" x14ac:dyDescent="0.25">
      <c r="A29" s="7">
        <v>25</v>
      </c>
      <c r="B29" s="9" t="s">
        <v>51</v>
      </c>
      <c r="C29" s="9" t="s">
        <v>52</v>
      </c>
      <c r="D29" s="7" t="s">
        <v>41</v>
      </c>
      <c r="E29" s="10" t="s">
        <v>50</v>
      </c>
      <c r="F29" s="7" t="s">
        <v>60</v>
      </c>
      <c r="G29" s="10">
        <v>527</v>
      </c>
      <c r="H29" s="10">
        <f t="shared" si="0"/>
        <v>6324</v>
      </c>
      <c r="I29" s="10">
        <v>0</v>
      </c>
      <c r="J29" s="10">
        <v>0</v>
      </c>
      <c r="K29" s="10">
        <v>0</v>
      </c>
      <c r="L29" s="10">
        <v>0</v>
      </c>
      <c r="M29" s="10">
        <f t="shared" si="1"/>
        <v>0</v>
      </c>
    </row>
    <row r="30" spans="1:13" s="5" customFormat="1" ht="56.25" customHeight="1" x14ac:dyDescent="0.25">
      <c r="A30" s="7">
        <v>26</v>
      </c>
      <c r="B30" s="9" t="s">
        <v>71</v>
      </c>
      <c r="C30" s="9" t="s">
        <v>72</v>
      </c>
      <c r="D30" s="7" t="s">
        <v>37</v>
      </c>
      <c r="E30" s="10" t="s">
        <v>42</v>
      </c>
      <c r="F30" s="7" t="s">
        <v>60</v>
      </c>
      <c r="G30" s="10">
        <v>1165</v>
      </c>
      <c r="H30" s="10">
        <f t="shared" si="0"/>
        <v>13980</v>
      </c>
      <c r="I30" s="10">
        <v>0</v>
      </c>
      <c r="J30" s="10">
        <v>0</v>
      </c>
      <c r="K30" s="10">
        <v>0</v>
      </c>
      <c r="L30" s="10">
        <v>0</v>
      </c>
      <c r="M30" s="10">
        <f t="shared" si="1"/>
        <v>0</v>
      </c>
    </row>
    <row r="31" spans="1:13" s="5" customFormat="1" ht="56.25" customHeight="1" x14ac:dyDescent="0.25">
      <c r="A31" s="7">
        <v>27</v>
      </c>
      <c r="B31" s="9" t="s">
        <v>30</v>
      </c>
      <c r="C31" s="9" t="s">
        <v>35</v>
      </c>
      <c r="D31" s="7" t="s">
        <v>37</v>
      </c>
      <c r="E31" s="10" t="s">
        <v>38</v>
      </c>
      <c r="F31" s="7" t="s">
        <v>59</v>
      </c>
      <c r="G31" s="10">
        <v>3800.5</v>
      </c>
      <c r="H31" s="10">
        <f t="shared" si="0"/>
        <v>45606</v>
      </c>
      <c r="I31" s="10">
        <v>316.70999999999998</v>
      </c>
      <c r="J31" s="10">
        <v>32.17</v>
      </c>
      <c r="K31" s="10">
        <v>0</v>
      </c>
      <c r="L31" s="10">
        <v>0</v>
      </c>
      <c r="M31" s="10">
        <f t="shared" si="1"/>
        <v>348.88</v>
      </c>
    </row>
    <row r="32" spans="1:13" s="5" customFormat="1" ht="56.25" customHeight="1" x14ac:dyDescent="0.25">
      <c r="A32" s="7">
        <v>28</v>
      </c>
      <c r="B32" s="9" t="s">
        <v>46</v>
      </c>
      <c r="C32" s="9" t="s">
        <v>48</v>
      </c>
      <c r="D32" s="7" t="s">
        <v>37</v>
      </c>
      <c r="E32" s="10" t="s">
        <v>50</v>
      </c>
      <c r="F32" s="7" t="s">
        <v>60</v>
      </c>
      <c r="G32" s="10">
        <v>1165</v>
      </c>
      <c r="H32" s="10">
        <f t="shared" si="0"/>
        <v>13980</v>
      </c>
      <c r="I32" s="10">
        <v>97.08</v>
      </c>
      <c r="J32" s="10">
        <v>32.17</v>
      </c>
      <c r="K32" s="10">
        <v>0</v>
      </c>
      <c r="L32" s="10">
        <v>0</v>
      </c>
      <c r="M32" s="10">
        <f t="shared" si="1"/>
        <v>129.25</v>
      </c>
    </row>
    <row r="33" spans="1:78" s="5" customFormat="1" ht="56.25" customHeight="1" x14ac:dyDescent="0.25">
      <c r="A33" s="7">
        <v>29</v>
      </c>
      <c r="B33" s="9" t="s">
        <v>86</v>
      </c>
      <c r="C33" s="9" t="s">
        <v>87</v>
      </c>
      <c r="D33" s="7" t="s">
        <v>37</v>
      </c>
      <c r="E33" s="10" t="s">
        <v>50</v>
      </c>
      <c r="F33" s="7" t="s">
        <v>57</v>
      </c>
      <c r="G33" s="10">
        <v>527</v>
      </c>
      <c r="H33" s="10">
        <f t="shared" si="0"/>
        <v>6324</v>
      </c>
      <c r="I33" s="10">
        <v>0</v>
      </c>
      <c r="J33" s="10">
        <v>0</v>
      </c>
      <c r="K33" s="10">
        <v>210.01</v>
      </c>
      <c r="L33" s="10">
        <v>0</v>
      </c>
      <c r="M33" s="10">
        <f t="shared" si="1"/>
        <v>210.01</v>
      </c>
    </row>
    <row r="34" spans="1:78" s="5" customFormat="1" ht="56.25" customHeight="1" x14ac:dyDescent="0.25">
      <c r="A34" s="7">
        <v>30</v>
      </c>
      <c r="B34" s="9" t="s">
        <v>39</v>
      </c>
      <c r="C34" s="9" t="s">
        <v>40</v>
      </c>
      <c r="D34" s="7" t="s">
        <v>41</v>
      </c>
      <c r="E34" s="10" t="s">
        <v>38</v>
      </c>
      <c r="F34" s="7" t="s">
        <v>57</v>
      </c>
      <c r="G34" s="10">
        <v>527</v>
      </c>
      <c r="H34" s="10">
        <f t="shared" si="0"/>
        <v>6324</v>
      </c>
      <c r="I34" s="10">
        <v>0</v>
      </c>
      <c r="J34" s="10">
        <v>0</v>
      </c>
      <c r="K34" s="10">
        <v>0</v>
      </c>
      <c r="L34" s="10">
        <v>0</v>
      </c>
      <c r="M34" s="10">
        <f t="shared" si="1"/>
        <v>0</v>
      </c>
    </row>
    <row r="35" spans="1:78" s="5" customFormat="1" ht="56.25" customHeight="1" x14ac:dyDescent="0.25">
      <c r="A35" s="7">
        <v>31</v>
      </c>
      <c r="B35" s="9" t="s">
        <v>47</v>
      </c>
      <c r="C35" s="9" t="s">
        <v>49</v>
      </c>
      <c r="D35" s="7" t="s">
        <v>37</v>
      </c>
      <c r="E35" s="10" t="s">
        <v>38</v>
      </c>
      <c r="F35" s="7" t="s">
        <v>60</v>
      </c>
      <c r="G35" s="10">
        <v>2034</v>
      </c>
      <c r="H35" s="10">
        <f t="shared" si="0"/>
        <v>24408</v>
      </c>
      <c r="I35" s="10">
        <v>169.5</v>
      </c>
      <c r="J35" s="10">
        <v>32.17</v>
      </c>
      <c r="K35" s="10">
        <v>0</v>
      </c>
      <c r="L35" s="10">
        <v>0</v>
      </c>
      <c r="M35" s="10">
        <f t="shared" si="1"/>
        <v>201.67000000000002</v>
      </c>
    </row>
    <row r="36" spans="1:78" s="5" customFormat="1" ht="56.25" customHeight="1" x14ac:dyDescent="0.25">
      <c r="A36" s="7">
        <v>32</v>
      </c>
      <c r="B36" s="9" t="s">
        <v>101</v>
      </c>
      <c r="C36" s="9" t="s">
        <v>79</v>
      </c>
      <c r="D36" s="7" t="s">
        <v>37</v>
      </c>
      <c r="E36" s="10" t="s">
        <v>38</v>
      </c>
      <c r="F36" s="7" t="s">
        <v>58</v>
      </c>
      <c r="G36" s="10">
        <v>2000</v>
      </c>
      <c r="H36" s="10">
        <f t="shared" ref="H36" si="2">+G36*12</f>
        <v>24000</v>
      </c>
      <c r="I36" s="10">
        <v>0</v>
      </c>
      <c r="J36" s="10">
        <v>0</v>
      </c>
      <c r="K36" s="10">
        <v>0</v>
      </c>
      <c r="L36" s="10">
        <v>0</v>
      </c>
      <c r="M36" s="10">
        <f t="shared" ref="M36" si="3">SUM(I36:L36)</f>
        <v>0</v>
      </c>
    </row>
    <row r="37" spans="1:78" s="5" customFormat="1" ht="56.25" customHeight="1" x14ac:dyDescent="0.25">
      <c r="A37" s="7">
        <v>33</v>
      </c>
      <c r="B37" s="9" t="s">
        <v>90</v>
      </c>
      <c r="C37" s="9" t="s">
        <v>91</v>
      </c>
      <c r="D37" s="7" t="s">
        <v>37</v>
      </c>
      <c r="E37" s="10" t="s">
        <v>38</v>
      </c>
      <c r="F37" s="7" t="s">
        <v>57</v>
      </c>
      <c r="G37" s="10">
        <v>733</v>
      </c>
      <c r="H37" s="10">
        <f t="shared" si="0"/>
        <v>8796</v>
      </c>
      <c r="I37" s="10">
        <v>0</v>
      </c>
      <c r="J37" s="10">
        <v>0</v>
      </c>
      <c r="K37" s="10">
        <v>0</v>
      </c>
      <c r="L37" s="10">
        <v>0</v>
      </c>
      <c r="M37" s="10">
        <f t="shared" si="1"/>
        <v>0</v>
      </c>
    </row>
    <row r="38" spans="1:78" s="5" customFormat="1" ht="56.25" customHeight="1" x14ac:dyDescent="0.25">
      <c r="A38" s="7">
        <v>34</v>
      </c>
      <c r="B38" s="9" t="s">
        <v>31</v>
      </c>
      <c r="C38" s="9" t="s">
        <v>36</v>
      </c>
      <c r="D38" s="7" t="s">
        <v>37</v>
      </c>
      <c r="E38" s="10" t="s">
        <v>38</v>
      </c>
      <c r="F38" s="7" t="s">
        <v>57</v>
      </c>
      <c r="G38" s="10">
        <v>2652</v>
      </c>
      <c r="H38" s="10">
        <f t="shared" si="0"/>
        <v>31824</v>
      </c>
      <c r="I38" s="10">
        <v>221</v>
      </c>
      <c r="J38" s="10">
        <v>32.17</v>
      </c>
      <c r="K38" s="10">
        <v>0</v>
      </c>
      <c r="L38" s="10">
        <v>0</v>
      </c>
      <c r="M38" s="10">
        <f>SUM(I38:L38)</f>
        <v>253.17000000000002</v>
      </c>
    </row>
    <row r="39" spans="1:78" s="5" customFormat="1" ht="56.25" customHeight="1" x14ac:dyDescent="0.25">
      <c r="A39" s="22" t="s">
        <v>17</v>
      </c>
      <c r="B39" s="23"/>
      <c r="C39" s="24"/>
      <c r="D39" s="11"/>
      <c r="E39" s="11"/>
      <c r="F39" s="11"/>
      <c r="G39" s="12">
        <f>SUM(G5:G38)</f>
        <v>36740.35</v>
      </c>
      <c r="H39" s="12">
        <f t="shared" ref="H39:M39" si="4">SUM(H5:H38)</f>
        <v>440884.2</v>
      </c>
      <c r="I39" s="12">
        <f t="shared" si="4"/>
        <v>1157.98</v>
      </c>
      <c r="J39" s="12">
        <f t="shared" si="4"/>
        <v>255.21000000000004</v>
      </c>
      <c r="K39" s="12">
        <f t="shared" si="4"/>
        <v>1165.8499999999999</v>
      </c>
      <c r="L39" s="12">
        <f t="shared" si="4"/>
        <v>1301</v>
      </c>
      <c r="M39" s="12">
        <f t="shared" si="4"/>
        <v>3880.04</v>
      </c>
    </row>
    <row r="40" spans="1:78" s="1" customFormat="1" ht="31.5" customHeight="1" x14ac:dyDescent="0.25">
      <c r="A40" s="35" t="s">
        <v>0</v>
      </c>
      <c r="B40" s="36"/>
      <c r="C40" s="36"/>
      <c r="D40" s="36"/>
      <c r="E40" s="36"/>
      <c r="F40" s="36"/>
      <c r="G40" s="36"/>
      <c r="H40" s="36"/>
      <c r="I40" s="37"/>
      <c r="J40" s="28">
        <v>43465</v>
      </c>
      <c r="K40" s="29"/>
      <c r="L40" s="29"/>
      <c r="M40" s="30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78" ht="22.5" customHeight="1" x14ac:dyDescent="0.25">
      <c r="A41" s="25" t="s">
        <v>4</v>
      </c>
      <c r="B41" s="26"/>
      <c r="C41" s="26"/>
      <c r="D41" s="26"/>
      <c r="E41" s="26"/>
      <c r="F41" s="26"/>
      <c r="G41" s="26"/>
      <c r="H41" s="26"/>
      <c r="I41" s="27"/>
      <c r="J41" s="31" t="s">
        <v>5</v>
      </c>
      <c r="K41" s="32"/>
      <c r="L41" s="32"/>
      <c r="M41" s="33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</row>
    <row r="42" spans="1:78" ht="24" customHeight="1" x14ac:dyDescent="0.25">
      <c r="A42" s="25" t="s">
        <v>3</v>
      </c>
      <c r="B42" s="26"/>
      <c r="C42" s="26"/>
      <c r="D42" s="26"/>
      <c r="E42" s="26"/>
      <c r="F42" s="26"/>
      <c r="G42" s="26"/>
      <c r="H42" s="26"/>
      <c r="I42" s="27"/>
      <c r="J42" s="41" t="s">
        <v>25</v>
      </c>
      <c r="K42" s="42"/>
      <c r="L42" s="42"/>
      <c r="M42" s="43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</row>
    <row r="43" spans="1:78" ht="38.25" customHeight="1" x14ac:dyDescent="0.25">
      <c r="A43" s="25" t="s">
        <v>8</v>
      </c>
      <c r="B43" s="26"/>
      <c r="C43" s="26"/>
      <c r="D43" s="26"/>
      <c r="E43" s="26"/>
      <c r="F43" s="26"/>
      <c r="G43" s="26"/>
      <c r="H43" s="26"/>
      <c r="I43" s="27"/>
      <c r="J43" s="31" t="s">
        <v>74</v>
      </c>
      <c r="K43" s="32"/>
      <c r="L43" s="32"/>
      <c r="M43" s="33"/>
      <c r="N43" s="1"/>
    </row>
    <row r="44" spans="1:78" ht="29.25" customHeight="1" x14ac:dyDescent="0.25">
      <c r="A44" s="25" t="s">
        <v>1</v>
      </c>
      <c r="B44" s="26"/>
      <c r="C44" s="26"/>
      <c r="D44" s="26"/>
      <c r="E44" s="26"/>
      <c r="F44" s="26"/>
      <c r="G44" s="26"/>
      <c r="H44" s="26"/>
      <c r="I44" s="27"/>
      <c r="J44" s="38" t="s">
        <v>75</v>
      </c>
      <c r="K44" s="39"/>
      <c r="L44" s="39"/>
      <c r="M44" s="40"/>
      <c r="N44" s="1"/>
    </row>
    <row r="45" spans="1:78" ht="29.25" customHeight="1" x14ac:dyDescent="0.25">
      <c r="A45" s="25" t="s">
        <v>2</v>
      </c>
      <c r="B45" s="26"/>
      <c r="C45" s="26"/>
      <c r="D45" s="26"/>
      <c r="E45" s="26"/>
      <c r="F45" s="26"/>
      <c r="G45" s="26"/>
      <c r="H45" s="26"/>
      <c r="I45" s="27"/>
      <c r="J45" s="31" t="s">
        <v>66</v>
      </c>
      <c r="K45" s="32"/>
      <c r="L45" s="32"/>
      <c r="M45" s="33"/>
      <c r="N45" s="1"/>
    </row>
    <row r="46" spans="1:78" ht="29.25" customHeight="1" x14ac:dyDescent="0.25">
      <c r="A46" s="2"/>
      <c r="B46" s="2"/>
      <c r="C46" s="34" t="s">
        <v>26</v>
      </c>
      <c r="D46" s="34"/>
      <c r="E46" s="34"/>
      <c r="F46" s="34"/>
      <c r="G46" s="34"/>
      <c r="H46" s="34"/>
      <c r="I46" s="1"/>
      <c r="J46" s="1"/>
      <c r="K46" s="1"/>
      <c r="L46" s="1"/>
      <c r="M46" s="1"/>
      <c r="N46" s="1"/>
    </row>
    <row r="47" spans="1:78" ht="12.75" customHeight="1" x14ac:dyDescent="0.25">
      <c r="A47" s="6"/>
      <c r="B47" s="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7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pans="1:13" s="1" customFormat="1" x14ac:dyDescent="0.25"/>
    <row r="162" spans="1:13" s="1" customFormat="1" x14ac:dyDescent="0.25"/>
    <row r="163" spans="1:13" s="1" customFormat="1" x14ac:dyDescent="0.25"/>
    <row r="164" spans="1:13" s="1" customFormat="1" x14ac:dyDescent="0.25"/>
    <row r="165" spans="1:13" s="1" customFormat="1" x14ac:dyDescent="0.25"/>
    <row r="166" spans="1:13" s="1" customFormat="1" x14ac:dyDescent="0.25"/>
    <row r="167" spans="1:13" s="1" customFormat="1" x14ac:dyDescent="0.25"/>
    <row r="168" spans="1:13" s="1" customFormat="1" x14ac:dyDescent="0.25"/>
    <row r="169" spans="1:13" s="1" customFormat="1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</row>
  </sheetData>
  <autoFilter ref="A4:BZ46"/>
  <sortState ref="A5:M34">
    <sortCondition ref="B5:B34"/>
  </sortState>
  <mergeCells count="18">
    <mergeCell ref="C46:H46"/>
    <mergeCell ref="A40:I40"/>
    <mergeCell ref="A45:I45"/>
    <mergeCell ref="J45:M45"/>
    <mergeCell ref="A2:M2"/>
    <mergeCell ref="A44:I44"/>
    <mergeCell ref="J44:M44"/>
    <mergeCell ref="A42:I42"/>
    <mergeCell ref="J42:M42"/>
    <mergeCell ref="A43:I43"/>
    <mergeCell ref="J43:M43"/>
    <mergeCell ref="A1:M1"/>
    <mergeCell ref="I3:M3"/>
    <mergeCell ref="A3:H3"/>
    <mergeCell ref="A39:C39"/>
    <mergeCell ref="A41:I41"/>
    <mergeCell ref="J40:M40"/>
    <mergeCell ref="J41:M41"/>
  </mergeCells>
  <phoneticPr fontId="1" type="noConversion"/>
  <hyperlinks>
    <hyperlink ref="J44" r:id="rId1"/>
  </hyperlinks>
  <printOptions horizontalCentered="1" verticalCentered="1"/>
  <pageMargins left="0" right="0" top="0" bottom="0" header="0" footer="0"/>
  <pageSetup paperSize="9" scale="50" orientation="landscape" r:id="rId2"/>
  <headerFooter>
    <oddHeader>&amp;Rlogotipo institucional imagen jpg</oddHeader>
    <oddFooter>&amp;L&amp;P de &amp;N&amp;CNombre de la institución pública&amp;R&amp;F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" workbookViewId="0">
      <selection activeCell="E27" sqref="E27"/>
    </sheetView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REMUNERACIÓN MENSUAL</vt:lpstr>
      <vt:lpstr>Hoja2</vt:lpstr>
      <vt:lpstr>Hoja3</vt:lpstr>
      <vt:lpstr>'REMUNERACIÓN MENSUAL'!Área_de_impresión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USUARIO</cp:lastModifiedBy>
  <cp:lastPrinted>2016-07-28T21:24:05Z</cp:lastPrinted>
  <dcterms:created xsi:type="dcterms:W3CDTF">2011-04-19T14:26:13Z</dcterms:created>
  <dcterms:modified xsi:type="dcterms:W3CDTF">2019-01-30T21:37:30Z</dcterms:modified>
</cp:coreProperties>
</file>